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xpertadoo.sharepoint.com/Deljeni dokumenti/13. Marketing/Experta.rs/"/>
    </mc:Choice>
  </mc:AlternateContent>
  <xr:revisionPtr revIDLastSave="14" documentId="14_{EF34DEAC-4624-4825-B98C-58D73CCB3E4A}" xr6:coauthVersionLast="47" xr6:coauthVersionMax="47" xr10:uidLastSave="{5864BDF9-DEEA-4558-8ADC-72830E4289F6}"/>
  <bookViews>
    <workbookView xWindow="13980" yWindow="420" windowWidth="13095" windowHeight="15405" xr2:uid="{BB5D2DBE-8DD8-410B-896E-8A7B02CA8A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9" i="1" l="1"/>
  <c r="D32" i="1" s="1"/>
  <c r="D23" i="1"/>
  <c r="D10" i="1"/>
  <c r="D13" i="1" s="1"/>
  <c r="D16" i="1" s="1"/>
  <c r="D15" i="1" s="1"/>
  <c r="D7" i="1"/>
  <c r="D31" i="1" l="1"/>
</calcChain>
</file>

<file path=xl/sharedStrings.xml><?xml version="1.0" encoding="utf-8"?>
<sst xmlns="http://schemas.openxmlformats.org/spreadsheetml/2006/main" count="51" uniqueCount="19">
  <si>
    <t>Neto zarada (sa uključenim dodacima)</t>
  </si>
  <si>
    <t>Poresko oslobođenje</t>
  </si>
  <si>
    <t>Stope poreza na zarade</t>
  </si>
  <si>
    <t>Keoficijent za preračun</t>
  </si>
  <si>
    <t>Ukupan bruto (sa dodacima)</t>
  </si>
  <si>
    <t>Topli obrok u bruto iznosu</t>
  </si>
  <si>
    <t>Regres u bruto iznosu</t>
  </si>
  <si>
    <t>Osnovna zarada i minuli</t>
  </si>
  <si>
    <t>Godine staža</t>
  </si>
  <si>
    <t>Minuli rad po stopi od 0,4%</t>
  </si>
  <si>
    <t>Osnovna bruto zarada za ugovor o radu</t>
  </si>
  <si>
    <t xml:space="preserve">Kalkulator osnovne bruto zarade (bruto 1) za ugovor o radu prema zadatoj neto zaradi zaposlenog </t>
  </si>
  <si>
    <t>polje za upis</t>
  </si>
  <si>
    <t>ne treba da se vidi</t>
  </si>
  <si>
    <t>treba da se vidi</t>
  </si>
  <si>
    <t>Iznad maksimalne osnovice doprinosa</t>
  </si>
  <si>
    <t>Iznad minimalne i ispod maksimalne osnovice doprinosa</t>
  </si>
  <si>
    <t>za 2021. godinu</t>
  </si>
  <si>
    <t>Kalkulator za preračun neto zarade na osnovnu bruto zaradu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</si>
</sst>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1">
    <xf numFmtId="0" fontId="0" fillId="0" borderId="0" xfId="0"/>
    <xf numFmtId="0" fontId="5" fillId="2" borderId="4" xfId="3" applyFont="1" applyBorder="1" applyAlignment="1">
      <alignment horizontal="left"/>
    </xf>
    <xf numFmtId="0" fontId="5" fillId="2" borderId="0" xfId="3" applyFont="1" applyAlignment="1">
      <alignment horizontal="left"/>
    </xf>
    <xf numFmtId="43" fontId="5" fillId="2" borderId="5" xfId="1" applyFont="1" applyFill="1" applyBorder="1" applyAlignment="1">
      <alignment horizontal="left"/>
    </xf>
    <xf numFmtId="0" fontId="4" fillId="3" borderId="4" xfId="0" applyFont="1" applyFill="1" applyBorder="1"/>
    <xf numFmtId="0" fontId="4" fillId="3" borderId="0" xfId="0" applyFont="1" applyFill="1"/>
    <xf numFmtId="43" fontId="5" fillId="4" borderId="5" xfId="1" applyFont="1" applyFill="1" applyBorder="1"/>
    <xf numFmtId="43" fontId="4" fillId="3" borderId="5" xfId="1" applyFont="1" applyFill="1" applyBorder="1"/>
    <xf numFmtId="9" fontId="4" fillId="3" borderId="5" xfId="2" applyFont="1" applyFill="1" applyBorder="1"/>
    <xf numFmtId="164" fontId="4" fillId="3" borderId="5" xfId="1" applyNumberFormat="1" applyFont="1" applyFill="1" applyBorder="1"/>
    <xf numFmtId="0" fontId="6" fillId="3" borderId="4" xfId="0" applyFont="1" applyFill="1" applyBorder="1"/>
    <xf numFmtId="0" fontId="6" fillId="3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3" fontId="0" fillId="0" borderId="0" xfId="0" applyNumberFormat="1"/>
  </cellXfs>
  <cellStyles count="4">
    <cellStyle name="Accent6" xfId="3" builtinId="49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CC1DB-0831-4C6E-8EF8-F60EF38A2415}">
  <dimension ref="B2:E35"/>
  <sheetViews>
    <sheetView tabSelected="1" zoomScaleNormal="100" workbookViewId="0">
      <selection activeCell="D35" sqref="D35:D38"/>
    </sheetView>
  </sheetViews>
  <sheetFormatPr defaultRowHeight="15" x14ac:dyDescent="0.25"/>
  <cols>
    <col min="1" max="1" width="20.7109375" customWidth="1"/>
    <col min="3" max="3" width="23.85546875" customWidth="1"/>
    <col min="4" max="4" width="48.85546875" customWidth="1"/>
  </cols>
  <sheetData>
    <row r="2" spans="2:5" x14ac:dyDescent="0.25">
      <c r="B2" s="19" t="s">
        <v>18</v>
      </c>
      <c r="C2" s="19"/>
      <c r="D2" s="19"/>
    </row>
    <row r="3" spans="2:5" x14ac:dyDescent="0.25">
      <c r="B3" s="18" t="s">
        <v>16</v>
      </c>
      <c r="C3" s="13"/>
      <c r="D3" s="14"/>
    </row>
    <row r="4" spans="2:5" x14ac:dyDescent="0.25">
      <c r="B4" s="15" t="s">
        <v>17</v>
      </c>
      <c r="C4" s="16"/>
      <c r="D4" s="17"/>
    </row>
    <row r="5" spans="2:5" x14ac:dyDescent="0.25">
      <c r="B5" s="1" t="s">
        <v>11</v>
      </c>
      <c r="C5" s="2"/>
      <c r="D5" s="3"/>
    </row>
    <row r="6" spans="2:5" x14ac:dyDescent="0.25">
      <c r="B6" s="4" t="s">
        <v>0</v>
      </c>
      <c r="C6" s="5"/>
      <c r="D6" s="6">
        <v>70000</v>
      </c>
      <c r="E6" t="s">
        <v>12</v>
      </c>
    </row>
    <row r="7" spans="2:5" x14ac:dyDescent="0.25">
      <c r="B7" s="4" t="s">
        <v>1</v>
      </c>
      <c r="C7" s="5"/>
      <c r="D7" s="7">
        <f>18300</f>
        <v>18300</v>
      </c>
      <c r="E7" t="s">
        <v>13</v>
      </c>
    </row>
    <row r="8" spans="2:5" x14ac:dyDescent="0.25">
      <c r="B8" s="4" t="s">
        <v>2</v>
      </c>
      <c r="C8" s="5"/>
      <c r="D8" s="8">
        <v>0.1</v>
      </c>
      <c r="E8" t="s">
        <v>13</v>
      </c>
    </row>
    <row r="9" spans="2:5" x14ac:dyDescent="0.25">
      <c r="B9" s="4" t="s">
        <v>3</v>
      </c>
      <c r="C9" s="5"/>
      <c r="D9" s="9">
        <v>0.70099999999999996</v>
      </c>
      <c r="E9" t="s">
        <v>13</v>
      </c>
    </row>
    <row r="10" spans="2:5" x14ac:dyDescent="0.25">
      <c r="B10" s="4" t="s">
        <v>4</v>
      </c>
      <c r="C10" s="5"/>
      <c r="D10" s="7">
        <f>(D6-1830)/0.701</f>
        <v>97246.790299572051</v>
      </c>
      <c r="E10" t="s">
        <v>13</v>
      </c>
    </row>
    <row r="11" spans="2:5" x14ac:dyDescent="0.25">
      <c r="B11" s="4" t="s">
        <v>5</v>
      </c>
      <c r="C11" s="5"/>
      <c r="D11" s="6">
        <v>1000</v>
      </c>
      <c r="E11" t="s">
        <v>12</v>
      </c>
    </row>
    <row r="12" spans="2:5" x14ac:dyDescent="0.25">
      <c r="B12" s="4" t="s">
        <v>6</v>
      </c>
      <c r="C12" s="5"/>
      <c r="D12" s="6">
        <v>1000</v>
      </c>
      <c r="E12" t="s">
        <v>12</v>
      </c>
    </row>
    <row r="13" spans="2:5" x14ac:dyDescent="0.25">
      <c r="B13" s="4" t="s">
        <v>7</v>
      </c>
      <c r="C13" s="5"/>
      <c r="D13" s="7">
        <f>D10-D12-D11</f>
        <v>95246.790299572051</v>
      </c>
      <c r="E13" t="s">
        <v>13</v>
      </c>
    </row>
    <row r="14" spans="2:5" x14ac:dyDescent="0.25">
      <c r="B14" s="4" t="s">
        <v>8</v>
      </c>
      <c r="C14" s="5"/>
      <c r="D14" s="6">
        <v>5</v>
      </c>
      <c r="E14" t="s">
        <v>12</v>
      </c>
    </row>
    <row r="15" spans="2:5" x14ac:dyDescent="0.25">
      <c r="B15" s="4" t="s">
        <v>9</v>
      </c>
      <c r="C15" s="5"/>
      <c r="D15" s="7">
        <f>D16*0.4%*D14</f>
        <v>1867.5841235210205</v>
      </c>
      <c r="E15" t="s">
        <v>14</v>
      </c>
    </row>
    <row r="16" spans="2:5" x14ac:dyDescent="0.25">
      <c r="B16" s="10" t="s">
        <v>10</v>
      </c>
      <c r="C16" s="11"/>
      <c r="D16" s="7">
        <f>D13/(1+0.004*D14)</f>
        <v>93379.206176051026</v>
      </c>
      <c r="E16" t="s">
        <v>14</v>
      </c>
    </row>
    <row r="19" spans="2:5" x14ac:dyDescent="0.25">
      <c r="B19" s="12" t="s">
        <v>15</v>
      </c>
      <c r="C19" s="13"/>
      <c r="D19" s="14"/>
    </row>
    <row r="20" spans="2:5" x14ac:dyDescent="0.25">
      <c r="B20" s="15" t="s">
        <v>17</v>
      </c>
      <c r="C20" s="16"/>
      <c r="D20" s="17"/>
    </row>
    <row r="21" spans="2:5" x14ac:dyDescent="0.25">
      <c r="B21" s="1" t="s">
        <v>11</v>
      </c>
      <c r="C21" s="2"/>
      <c r="D21" s="3"/>
    </row>
    <row r="22" spans="2:5" x14ac:dyDescent="0.25">
      <c r="B22" s="4" t="s">
        <v>0</v>
      </c>
      <c r="C22" s="5"/>
      <c r="D22" s="6">
        <v>359149.17</v>
      </c>
      <c r="E22" t="s">
        <v>12</v>
      </c>
    </row>
    <row r="23" spans="2:5" x14ac:dyDescent="0.25">
      <c r="B23" s="4" t="s">
        <v>1</v>
      </c>
      <c r="C23" s="5"/>
      <c r="D23" s="7">
        <f>18300</f>
        <v>18300</v>
      </c>
      <c r="E23" t="s">
        <v>13</v>
      </c>
    </row>
    <row r="24" spans="2:5" x14ac:dyDescent="0.25">
      <c r="B24" s="4" t="s">
        <v>2</v>
      </c>
      <c r="C24" s="5"/>
      <c r="D24" s="8">
        <v>0.1</v>
      </c>
      <c r="E24" t="s">
        <v>13</v>
      </c>
    </row>
    <row r="25" spans="2:5" x14ac:dyDescent="0.25">
      <c r="B25" s="4" t="s">
        <v>3</v>
      </c>
      <c r="C25" s="5"/>
      <c r="D25" s="9">
        <v>0.70099999999999996</v>
      </c>
      <c r="E25" t="s">
        <v>13</v>
      </c>
    </row>
    <row r="26" spans="2:5" x14ac:dyDescent="0.25">
      <c r="B26" s="4" t="s">
        <v>4</v>
      </c>
      <c r="C26" s="5"/>
      <c r="D26" s="9">
        <f>(D22-1830+80744.25)/0.9</f>
        <v>486737.1333333333</v>
      </c>
      <c r="E26" t="s">
        <v>13</v>
      </c>
    </row>
    <row r="27" spans="2:5" x14ac:dyDescent="0.25">
      <c r="B27" s="4" t="s">
        <v>5</v>
      </c>
      <c r="C27" s="5"/>
      <c r="D27" s="6">
        <v>1426</v>
      </c>
      <c r="E27" t="s">
        <v>12</v>
      </c>
    </row>
    <row r="28" spans="2:5" x14ac:dyDescent="0.25">
      <c r="B28" s="4" t="s">
        <v>6</v>
      </c>
      <c r="C28" s="5"/>
      <c r="D28" s="6">
        <v>1426</v>
      </c>
      <c r="E28" t="s">
        <v>12</v>
      </c>
    </row>
    <row r="29" spans="2:5" x14ac:dyDescent="0.25">
      <c r="B29" s="4" t="s">
        <v>7</v>
      </c>
      <c r="C29" s="5"/>
      <c r="D29" s="7">
        <f>D26-D28-D27</f>
        <v>483885.1333333333</v>
      </c>
      <c r="E29" t="s">
        <v>13</v>
      </c>
    </row>
    <row r="30" spans="2:5" x14ac:dyDescent="0.25">
      <c r="B30" s="4" t="s">
        <v>8</v>
      </c>
      <c r="C30" s="5"/>
      <c r="D30" s="6">
        <v>1</v>
      </c>
      <c r="E30" t="s">
        <v>12</v>
      </c>
    </row>
    <row r="31" spans="2:5" x14ac:dyDescent="0.25">
      <c r="B31" s="4" t="s">
        <v>9</v>
      </c>
      <c r="C31" s="5"/>
      <c r="D31" s="7">
        <f>D32*0.4%*D30</f>
        <v>1927.8292164674635</v>
      </c>
      <c r="E31" t="s">
        <v>14</v>
      </c>
    </row>
    <row r="32" spans="2:5" x14ac:dyDescent="0.25">
      <c r="B32" s="10" t="s">
        <v>10</v>
      </c>
      <c r="C32" s="11"/>
      <c r="D32" s="7">
        <f>D29/(1+0.004*D30)</f>
        <v>481957.30411686585</v>
      </c>
      <c r="E32" t="s">
        <v>14</v>
      </c>
    </row>
    <row r="35" spans="4:4" x14ac:dyDescent="0.25">
      <c r="D35" s="20"/>
    </row>
  </sheetData>
  <mergeCells count="5">
    <mergeCell ref="B2:D2"/>
    <mergeCell ref="B3:D3"/>
    <mergeCell ref="B4:D4"/>
    <mergeCell ref="B20:D20"/>
    <mergeCell ref="B19:D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5ADF8CB582784485215EEFA14A7128" ma:contentTypeVersion="10" ma:contentTypeDescription="Create a new document." ma:contentTypeScope="" ma:versionID="f65cb862bbaa6d2a0ee41f615ea2d2c6">
  <xsd:schema xmlns:xsd="http://www.w3.org/2001/XMLSchema" xmlns:xs="http://www.w3.org/2001/XMLSchema" xmlns:p="http://schemas.microsoft.com/office/2006/metadata/properties" xmlns:ns2="4b58d27e-5d21-4d00-936c-b7c9162a6a4a" targetNamespace="http://schemas.microsoft.com/office/2006/metadata/properties" ma:root="true" ma:fieldsID="59e53eb92cc3be12974d44088710adf2" ns2:_="">
    <xsd:import namespace="4b58d27e-5d21-4d00-936c-b7c9162a6a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8d27e-5d21-4d00-936c-b7c9162a6a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F00D38-EA7C-4067-BF8A-4D7E7BC574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2CC296-F001-402B-A321-8CAF80D4BF3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CC34931-E7B5-42E5-B270-641E71589B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58d27e-5d21-4d00-936c-b7c9162a6a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Marija Đorđić</cp:lastModifiedBy>
  <dcterms:created xsi:type="dcterms:W3CDTF">2021-11-13T18:01:44Z</dcterms:created>
  <dcterms:modified xsi:type="dcterms:W3CDTF">2021-11-14T10:48:47Z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0x0101006C5ADF8CB582784485215EEFA14A7128</vt:lpwstr>
  </property>
</Properties>
</file>